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D1BCBBE8-B912-42C6-92DF-CD344876A66F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Options_WE">Feuil1!$H$34</definedName>
    <definedName name="Total_Réductions_WE">Feuil1!$E$34</definedName>
    <definedName name="Total_WE">Feuil1!$H$35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E34" i="1"/>
  <c r="C32" i="1"/>
  <c r="F31" i="1"/>
  <c r="C31" i="1"/>
  <c r="C28" i="1"/>
  <c r="K8" i="1" l="1"/>
  <c r="B29" i="1" l="1"/>
  <c r="H35" i="1" a="1"/>
  <c r="H35" i="1" s="1"/>
  <c r="K2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<sst xmlns="http://schemas.openxmlformats.org/spreadsheetml/2006/main" count="60" uniqueCount="59">
  <si>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</si>
  <si>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</si>
  <si>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</si>
  <si>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</si>
  <si>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</si>
  <si>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</si>
  <si>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</si>
  <si>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</si>
  <si>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</si>
  <si>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</si>
  <si>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</si>
  <si>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</si>
  <si>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</si>
  <si>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</si>
  <si>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</si>
  <si>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</si>
  <si>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</si>
  <si>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</si>
  <si>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</si>
  <si>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</si>
  <si>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</si>
  <si>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</si>
  <si>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</si>
  <si>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</si>
  <si>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</si>
  <si>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</si>
  <si>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</si>
  <si>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</si>
  <si>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</si>
  <si>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</si>
  <si>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</si>
  <si>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</si>
  <si>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</si>
  <si>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</si>
  <si>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</si>
  <si>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</si>
  <si>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</si>
  <si>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</si>
  <si>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</si>
  <si>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</si>
  <si>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</si>
  <si>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</si>
  <si>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</si>
  <si>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</si>
  <si>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</si>
  <si>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</si>
  <si>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</si>
  <si>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</si>
  <si>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</si>
  <si>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</si>
  <si>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</si>
  <si>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</si>
  <si>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Week-end Serre Chevalier du 19 au 21/03/2027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</si>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</sst>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4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5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7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0" fillId="0" borderId="0" xfId="0" applyFont="1" applyAlignment="1">
      <alignment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5" fillId="8" borderId="13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30" fillId="3" borderId="4" xfId="1" applyFont="1" applyFill="1" applyBorder="1" applyAlignment="1" applyProtection="1">
      <alignment horizontal="center" vertical="center"/>
    </xf>
    <xf numFmtId="0" fontId="30" fillId="3" borderId="5" xfId="1" applyFont="1" applyFill="1" applyBorder="1" applyAlignment="1" applyProtection="1">
      <alignment horizontal="center" vertical="center"/>
    </xf>
    <xf numFmtId="0" fontId="30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14" fontId="2" fillId="5" borderId="13" xfId="0" applyNumberFormat="1" applyFont="1" applyFill="1" applyBorder="1" applyAlignment="1" applyProtection="1">
      <alignment horizontal="left" vertical="center"/>
      <protection locked="0"/>
    </xf>
    <xf numFmtId="14" fontId="2" fillId="5" borderId="14" xfId="0" applyNumberFormat="1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323850</xdr:colOff>
          <xdr:row>39</xdr:row>
          <xdr:rowOff>28575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323850</xdr:colOff>
          <xdr:row>39</xdr:row>
          <xdr:rowOff>28575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G12" sqref="G12:H12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hidden="1" customWidth="1"/>
    <col min="10" max="10" width="22.44140625" style="1" hidden="1" customWidth="1"/>
    <col min="11" max="11" width="5.33203125" style="1" hidden="1" customWidth="1"/>
    <col min="12" max="14" width="11.44140625" style="1" customWidth="1"/>
    <col min="15" max="16384" width="11.44140625" style="1"/>
  </cols>
  <sheetData>
    <row r="1" spans="2:11" ht="18" x14ac:dyDescent="0.35">
      <c r="B1" s="79" t="s">
        <v>15</v>
      </c>
      <c r="C1" s="80"/>
      <c r="D1" s="80"/>
      <c r="E1" s="80"/>
      <c r="F1" s="80"/>
      <c r="G1" s="80"/>
      <c r="H1" s="81"/>
    </row>
    <row r="2" spans="2:11" ht="15" customHeight="1" x14ac:dyDescent="0.3">
      <c r="B2" s="82" t="s">
        <v>16</v>
      </c>
      <c r="C2" s="83"/>
      <c r="D2" s="83"/>
      <c r="E2" s="83"/>
      <c r="F2" s="83"/>
      <c r="G2" s="83"/>
      <c r="H2" s="84"/>
    </row>
    <row r="3" spans="2:11" ht="15" customHeight="1" x14ac:dyDescent="0.3">
      <c r="B3" s="82" t="s">
        <v>17</v>
      </c>
      <c r="C3" s="83"/>
      <c r="D3" s="83"/>
      <c r="E3" s="83"/>
      <c r="F3" s="83"/>
      <c r="G3" s="83"/>
      <c r="H3" s="84"/>
    </row>
    <row r="4" spans="2:11" ht="15.75" customHeight="1" x14ac:dyDescent="0.35">
      <c r="B4" s="85" t="s">
        <v>18</v>
      </c>
      <c r="C4" s="86"/>
      <c r="D4" s="86"/>
      <c r="E4" s="86"/>
      <c r="F4" s="86"/>
      <c r="G4" s="86"/>
      <c r="H4" s="87"/>
    </row>
    <row r="5" spans="2:11" ht="3.6" customHeight="1" x14ac:dyDescent="0.3"/>
    <row r="6" spans="2:11" ht="15" customHeight="1" x14ac:dyDescent="0.3">
      <c r="B6" s="88" t="s">
        <v>14</v>
      </c>
      <c r="C6" s="89"/>
      <c r="D6" s="89"/>
      <c r="E6" s="89"/>
      <c r="F6" s="89"/>
      <c r="G6" s="89"/>
      <c r="H6" s="90"/>
    </row>
    <row r="7" spans="2:11" ht="15" customHeight="1" x14ac:dyDescent="0.3">
      <c r="B7" s="58" t="s">
        <v>31</v>
      </c>
      <c r="C7" s="59"/>
      <c r="D7" s="59"/>
      <c r="E7" s="59"/>
      <c r="F7" s="59"/>
      <c r="G7" s="59"/>
      <c r="H7" s="60"/>
    </row>
    <row r="8" spans="2:11" ht="17.25" customHeight="1" x14ac:dyDescent="0.3">
      <c r="B8" s="4" t="s">
        <v>0</v>
      </c>
      <c r="C8" s="61"/>
      <c r="D8" s="62"/>
      <c r="E8" s="63"/>
      <c r="F8" s="5" t="s">
        <v>1</v>
      </c>
      <c r="G8" s="64"/>
      <c r="H8" s="65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66"/>
      <c r="D9" s="67"/>
      <c r="E9" s="67"/>
      <c r="F9" s="67"/>
      <c r="G9" s="67"/>
      <c r="H9" s="68"/>
    </row>
    <row r="10" spans="2:11" ht="17.25" customHeight="1" x14ac:dyDescent="0.3">
      <c r="B10" s="4" t="s">
        <v>3</v>
      </c>
      <c r="C10" s="66"/>
      <c r="D10" s="67"/>
      <c r="E10" s="67"/>
      <c r="F10" s="68"/>
      <c r="G10" s="6" t="s">
        <v>5</v>
      </c>
      <c r="H10" s="32"/>
    </row>
    <row r="11" spans="2:11" ht="17.25" customHeight="1" x14ac:dyDescent="0.3">
      <c r="B11" s="4" t="s">
        <v>4</v>
      </c>
      <c r="C11" s="74"/>
      <c r="D11" s="75"/>
      <c r="E11" s="75"/>
      <c r="F11" s="76"/>
      <c r="G11" s="7" t="s">
        <v>35</v>
      </c>
      <c r="H11" s="33"/>
    </row>
    <row r="12" spans="2:11" ht="17.25" customHeight="1" x14ac:dyDescent="0.3">
      <c r="B12" s="39" t="s">
        <v>34</v>
      </c>
      <c r="C12" s="77"/>
      <c r="D12" s="78"/>
      <c r="E12" s="4"/>
      <c r="F12" s="4" t="s">
        <v>33</v>
      </c>
      <c r="G12" s="109"/>
      <c r="H12" s="110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72" t="s">
        <v>13</v>
      </c>
      <c r="C14" s="72"/>
      <c r="D14" s="72"/>
      <c r="E14" s="72"/>
      <c r="F14" s="72"/>
      <c r="G14" s="72"/>
      <c r="H14" s="72"/>
    </row>
    <row r="15" spans="2:11" ht="13.2" x14ac:dyDescent="0.3">
      <c r="B15" s="73" t="s">
        <v>12</v>
      </c>
      <c r="C15" s="73"/>
      <c r="D15" s="73"/>
      <c r="E15" s="73"/>
      <c r="F15" s="73"/>
      <c r="G15" s="73"/>
      <c r="H15" s="73"/>
    </row>
    <row r="16" spans="2:11" ht="13.2" x14ac:dyDescent="0.3">
      <c r="B16" s="37" t="s">
        <v>8</v>
      </c>
      <c r="C16" s="69" t="s">
        <v>9</v>
      </c>
      <c r="D16" s="70"/>
      <c r="E16" s="71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61"/>
      <c r="D17" s="62"/>
      <c r="E17" s="63"/>
      <c r="F17" s="29"/>
      <c r="G17" s="30"/>
      <c r="H17" s="31"/>
    </row>
    <row r="18" spans="2:12" ht="14.4" x14ac:dyDescent="0.3">
      <c r="B18" s="29"/>
      <c r="C18" s="61"/>
      <c r="D18" s="62"/>
      <c r="E18" s="63"/>
      <c r="F18" s="29"/>
      <c r="G18" s="30"/>
      <c r="H18" s="31"/>
    </row>
    <row r="19" spans="2:12" ht="14.4" x14ac:dyDescent="0.3">
      <c r="B19" s="29"/>
      <c r="C19" s="61"/>
      <c r="D19" s="62"/>
      <c r="E19" s="63"/>
      <c r="F19" s="29"/>
      <c r="G19" s="30"/>
      <c r="H19" s="31"/>
    </row>
    <row r="20" spans="2:12" x14ac:dyDescent="0.3">
      <c r="B20" s="103" t="s">
        <v>49</v>
      </c>
      <c r="C20" s="104"/>
      <c r="D20" s="104"/>
      <c r="E20" s="104"/>
      <c r="F20" s="104"/>
      <c r="G20" s="104"/>
      <c r="H20" s="105"/>
    </row>
    <row r="21" spans="2:12" ht="13.2" x14ac:dyDescent="0.3">
      <c r="B21" s="106" t="s">
        <v>19</v>
      </c>
      <c r="C21" s="107"/>
      <c r="D21" s="107"/>
      <c r="E21" s="107"/>
      <c r="F21" s="107"/>
      <c r="G21" s="107"/>
      <c r="H21" s="108"/>
    </row>
    <row r="22" spans="2:12" ht="15" x14ac:dyDescent="0.4">
      <c r="B22" s="48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8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8" t="s">
        <v>47</v>
      </c>
      <c r="C24" s="2"/>
      <c r="D24" s="2"/>
      <c r="E24" s="2"/>
      <c r="F24" s="2"/>
      <c r="G24" s="2"/>
      <c r="H24" s="3"/>
    </row>
    <row r="25" spans="2:12" ht="15" x14ac:dyDescent="0.4">
      <c r="B25" s="48" t="s">
        <v>48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100" t="s">
        <v>52</v>
      </c>
      <c r="C27" s="101"/>
      <c r="D27" s="101"/>
      <c r="E27" s="101"/>
      <c r="F27" s="101"/>
      <c r="G27" s="101"/>
      <c r="H27" s="102"/>
      <c r="J27" s="1">
        <v>265</v>
      </c>
      <c r="L27" s="53"/>
    </row>
    <row r="28" spans="2:12" ht="15" customHeight="1" thickBot="1" x14ac:dyDescent="0.35">
      <c r="B28" s="8"/>
      <c r="C28" s="100" t="str">
        <f>"Prix par pers : "&amp;Px_WE&amp;" € x (*)"</f>
        <v>Prix par pers : 265 € x (*)</v>
      </c>
      <c r="D28" s="101"/>
      <c r="E28" s="101"/>
      <c r="F28" s="101"/>
      <c r="G28" s="101"/>
      <c r="H28" s="102"/>
      <c r="J28" s="36" t="b">
        <v>1</v>
      </c>
      <c r="K28" s="1">
        <f>IF(J28,J27*Nb_pers,0)</f>
        <v>0</v>
      </c>
    </row>
    <row r="29" spans="2:12" ht="12.6" thickBot="1" x14ac:dyDescent="0.35">
      <c r="B29" s="97" t="str">
        <f>IF(AND(Nb_pers&gt;0,Bool_WE),"Il y a "&amp; Nb_pers &amp; " personne(s) inscrite(s). Votre tarif de base - hors option(s) et réduction(s) - est donc de : " &amp; Nb_pers*Px_WE &amp; "€","")</f>
        <v/>
      </c>
      <c r="C29" s="98"/>
      <c r="D29" s="98"/>
      <c r="E29" s="98"/>
      <c r="F29" s="98"/>
      <c r="G29" s="98"/>
      <c r="H29" s="99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94" t="s">
        <v>27</v>
      </c>
      <c r="C33" s="95"/>
      <c r="D33" s="95"/>
      <c r="E33" s="96"/>
      <c r="F33" s="91"/>
      <c r="G33" s="92"/>
      <c r="H33" s="93"/>
    </row>
    <row r="34" spans="2:8" ht="15" customHeight="1" thickBot="1" x14ac:dyDescent="0.35">
      <c r="B34" s="49"/>
      <c r="C34" s="15"/>
      <c r="D34" s="20" t="s">
        <v>36</v>
      </c>
      <c r="E34" s="27">
        <f>(B31*Red_Forf_WE)+(B32*Red_Lic_WE)</f>
        <v>0</v>
      </c>
      <c r="F34" s="19"/>
      <c r="G34" s="20" t="s">
        <v>37</v>
      </c>
      <c r="H34" s="27">
        <f>H31*Opt_Indiv_WE</f>
        <v>0</v>
      </c>
    </row>
    <row r="35" spans="2:8" ht="15" customHeight="1" thickBot="1" x14ac:dyDescent="0.35">
      <c r="B35" s="50"/>
      <c r="C35" s="14"/>
      <c r="D35" s="13"/>
      <c r="E35" s="13"/>
      <c r="F35" s="13"/>
      <c r="G35" s="38" t="s">
        <v>38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46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40</v>
      </c>
      <c r="E39" s="43"/>
      <c r="F39" s="42" t="s">
        <v>41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39</v>
      </c>
      <c r="C41" s="40"/>
    </row>
    <row r="42" spans="2:8" s="46" customFormat="1" ht="18.600000000000001" customHeight="1" x14ac:dyDescent="0.3">
      <c r="B42" s="41" t="s">
        <v>44</v>
      </c>
      <c r="C42" s="40"/>
    </row>
    <row r="43" spans="2:8" s="46" customFormat="1" ht="18.600000000000001" customHeight="1" x14ac:dyDescent="0.3">
      <c r="B43" s="41" t="s">
        <v>42</v>
      </c>
      <c r="C43" s="40"/>
    </row>
    <row r="44" spans="2:8" s="46" customFormat="1" ht="18.600000000000001" customHeight="1" x14ac:dyDescent="0.4">
      <c r="B44" s="26"/>
      <c r="C44" s="40"/>
      <c r="D44" s="54" t="s">
        <v>54</v>
      </c>
    </row>
    <row r="45" spans="2:8" s="46" customFormat="1" ht="18.600000000000001" customHeight="1" x14ac:dyDescent="0.4">
      <c r="B45" s="26"/>
      <c r="C45" s="40"/>
      <c r="D45" s="54" t="s">
        <v>43</v>
      </c>
    </row>
    <row r="46" spans="2:8" s="46" customFormat="1" ht="18.600000000000001" customHeight="1" x14ac:dyDescent="0.4">
      <c r="B46" s="26"/>
      <c r="C46" s="40"/>
      <c r="D46" s="54" t="s">
        <v>55</v>
      </c>
    </row>
    <row r="47" spans="2:8" s="46" customFormat="1" ht="18.600000000000001" customHeight="1" x14ac:dyDescent="0.4">
      <c r="B47" s="26"/>
      <c r="C47" s="40"/>
      <c r="D47" s="54" t="s">
        <v>56</v>
      </c>
    </row>
    <row r="48" spans="2:8" s="46" customFormat="1" ht="17.55" customHeight="1" x14ac:dyDescent="0.3">
      <c r="B48" s="51" t="s">
        <v>45</v>
      </c>
      <c r="C48" s="40"/>
      <c r="D48" s="56" t="s">
        <v>57</v>
      </c>
      <c r="G48" s="57" t="s">
        <v>58</v>
      </c>
    </row>
    <row r="49" spans="2:5" s="46" customFormat="1" ht="18.600000000000001" customHeight="1" x14ac:dyDescent="0.3">
      <c r="B49" s="26"/>
      <c r="C49" s="52" t="s">
        <v>50</v>
      </c>
      <c r="D49" s="47"/>
      <c r="E49" s="55" t="s">
        <v>23</v>
      </c>
    </row>
    <row r="50" spans="2:5" s="46" customFormat="1" ht="18.600000000000001" customHeight="1" x14ac:dyDescent="0.3">
      <c r="B50" s="26"/>
      <c r="C50" s="52" t="s">
        <v>53</v>
      </c>
      <c r="D50" s="47"/>
    </row>
    <row r="51" spans="2:5" s="46" customFormat="1" ht="18.600000000000001" customHeight="1" x14ac:dyDescent="0.3">
      <c r="B51" s="26"/>
      <c r="C51" s="52" t="s">
        <v>51</v>
      </c>
      <c r="D51" s="47"/>
    </row>
    <row r="52" spans="2:5" ht="14.4" x14ac:dyDescent="0.3">
      <c r="B52"/>
      <c r="C52"/>
    </row>
  </sheetData>
  <sheetProtection sheet="1" selectLockedCells="1"/>
  <mergeCells count="26"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  <mergeCell ref="B1:H1"/>
    <mergeCell ref="B2:H2"/>
    <mergeCell ref="B3:H3"/>
    <mergeCell ref="B4:H4"/>
    <mergeCell ref="B6:H6"/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10</vt:i4>
      </vt:variant>
    </vt:vector>
  </HeadingPairs>
  <TitlesOfParts>
    <vt:vector size="11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Total_Options_WE</vt:lpstr>
      <vt:lpstr>Total_Réductions_WE</vt:lpstr>
      <vt:lpstr>Total_WE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2026-10-08T19:12:41Z</cp:lastPrinted>
  <dcterms:created xsi:type="dcterms:W3CDTF">2024-07-11T12:31:02Z</dcterms:created>
  <dcterms:modified xsi:type="dcterms:W3CDTF">2026-10-13T16:09:14Z</dcterms:modified>
</cp:coreProperties>
</file>